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60630949-STM1\500_Deliverables\501_ATEIR HRA\ATEIR Comments\"/>
    </mc:Choice>
  </mc:AlternateContent>
  <xr:revisionPtr revIDLastSave="0" documentId="13_ncr:1_{E1B6A6C6-ACBD-4CE2-BD41-C40C8FFE27A4}" xr6:coauthVersionLast="46" xr6:coauthVersionMax="46" xr10:uidLastSave="{00000000-0000-0000-0000-000000000000}"/>
  <bookViews>
    <workbookView xWindow="31335" yWindow="1950" windowWidth="21600" windowHeight="11040" xr2:uid="{00000000-000D-0000-FFFF-FFFF00000000}"/>
  </bookViews>
  <sheets>
    <sheet name="Annua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7" i="1" l="1"/>
  <c r="D9" i="1"/>
  <c r="E8" i="1" l="1"/>
  <c r="E9" i="1"/>
  <c r="E10" i="1"/>
  <c r="F7" i="1"/>
  <c r="G7" i="1"/>
  <c r="D8" i="1"/>
  <c r="D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Chaabane, Ramzi</author>
  </authors>
  <commentList>
    <comment ref="F4" authorId="0" shapeId="0" xr:uid="{18EFEAFC-7F1A-4C6D-AE8B-D7963EF0D783}">
      <text>
        <r>
          <rPr>
            <b/>
            <sz val="9"/>
            <color indexed="81"/>
            <rFont val="Tahoma"/>
            <family val="2"/>
          </rPr>
          <t>Chaabane, Ramzi:</t>
        </r>
        <r>
          <rPr>
            <sz val="9"/>
            <color indexed="81"/>
            <rFont val="Tahoma"/>
            <family val="2"/>
          </rPr>
          <t xml:space="preserve">
CAS per APCD comment</t>
        </r>
      </text>
    </comment>
    <comment ref="A7" authorId="0" shapeId="0" xr:uid="{922FF8E8-70DA-4FA0-87BC-42A369F74EAB}">
      <text>
        <r>
          <rPr>
            <b/>
            <sz val="9"/>
            <color indexed="81"/>
            <rFont val="Tahoma"/>
            <family val="2"/>
          </rPr>
          <t>Chaabane, Ramzi:</t>
        </r>
        <r>
          <rPr>
            <sz val="9"/>
            <color indexed="81"/>
            <rFont val="Tahoma"/>
            <family val="2"/>
          </rPr>
          <t xml:space="preserve">
BK
</t>
        </r>
      </text>
    </comment>
    <comment ref="A8" authorId="0" shapeId="0" xr:uid="{B22EE3F8-6129-479A-ABC1-8FFCC7FAAAD0}">
      <text>
        <r>
          <rPr>
            <b/>
            <sz val="9"/>
            <color indexed="81"/>
            <rFont val="Tahoma"/>
            <family val="2"/>
          </rPr>
          <t>Chaabane, Ramzi:</t>
        </r>
        <r>
          <rPr>
            <sz val="9"/>
            <color indexed="81"/>
            <rFont val="Tahoma"/>
            <family val="2"/>
          </rPr>
          <t xml:space="preserve">
Breakers</t>
        </r>
      </text>
    </comment>
    <comment ref="A9" authorId="0" shapeId="0" xr:uid="{2365AFA1-15AD-4697-B94A-349DEFABC6DF}">
      <text>
        <r>
          <rPr>
            <b/>
            <sz val="9"/>
            <color indexed="81"/>
            <rFont val="Tahoma"/>
            <family val="2"/>
          </rPr>
          <t>Chaabane, Ramzi:</t>
        </r>
        <r>
          <rPr>
            <sz val="9"/>
            <color indexed="81"/>
            <rFont val="Tahoma"/>
            <family val="2"/>
          </rPr>
          <t xml:space="preserve">
PCC</t>
        </r>
      </text>
    </comment>
    <comment ref="A10" authorId="0" shapeId="0" xr:uid="{62CEC672-A013-4B37-8358-0A4D3B21D122}">
      <text>
        <r>
          <rPr>
            <b/>
            <sz val="9"/>
            <color indexed="81"/>
            <rFont val="Tahoma"/>
            <family val="2"/>
          </rPr>
          <t>Chaabane, Ramzi:</t>
        </r>
        <r>
          <rPr>
            <sz val="9"/>
            <color indexed="81"/>
            <rFont val="Tahoma"/>
            <family val="2"/>
          </rPr>
          <t xml:space="preserve">
Bowling</t>
        </r>
      </text>
    </comment>
  </commentList>
</comments>
</file>

<file path=xl/sharedStrings.xml><?xml version="1.0" encoding="utf-8"?>
<sst xmlns="http://schemas.openxmlformats.org/spreadsheetml/2006/main" count="21" uniqueCount="21">
  <si>
    <t>PAHs</t>
  </si>
  <si>
    <t>BUILDING</t>
  </si>
  <si>
    <t>PRI_ID</t>
  </si>
  <si>
    <t>3871</t>
  </si>
  <si>
    <t xml:space="preserve">Calculation ID </t>
  </si>
  <si>
    <t>Source Type</t>
  </si>
  <si>
    <t>Sub Type</t>
  </si>
  <si>
    <t>Food Prep</t>
  </si>
  <si>
    <t>Emissions</t>
  </si>
  <si>
    <t>AB2588 Device ID</t>
  </si>
  <si>
    <t>Restaurant / Fast Food</t>
  </si>
  <si>
    <t xml:space="preserve">91203   </t>
  </si>
  <si>
    <t xml:space="preserve">  Naphthalene [PAH, POM]</t>
  </si>
  <si>
    <t>FP10510</t>
  </si>
  <si>
    <t>FP13330</t>
  </si>
  <si>
    <t>FP11070</t>
  </si>
  <si>
    <t>FP10366</t>
  </si>
  <si>
    <t>BQ = Base Quantity (tons of food/year)</t>
  </si>
  <si>
    <t xml:space="preserve"> PAH wo/Naphthalene (Model as  Benzo[a]pyrene)</t>
  </si>
  <si>
    <t>lb/yr</t>
  </si>
  <si>
    <t>EFp = Emission Factor for pollutant p 
(lbs /ton of food)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</si>
</sst>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color rgb="FF000000"/>
      <name val="Calibri"/>
      <family val="2"/>
    </font>
    <font>
      <b/>
      <sz val="16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2">
    <xf numFmtId="0" fontId="0" fillId="0" borderId="0" xfId="0"/>
    <xf numFmtId="0" fontId="0" fillId="0" borderId="3" xfId="0" applyBorder="1"/>
    <xf numFmtId="0" fontId="1" fillId="3" borderId="1" xfId="0" applyFont="1" applyFill="1" applyBorder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0" fontId="1" fillId="3" borderId="2" xfId="0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3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3" fillId="0" borderId="4" xfId="1" applyFont="1" applyFill="1" applyBorder="1" applyAlignment="1" applyProtection="1">
      <alignment horizontal="left" vertical="top"/>
    </xf>
    <xf numFmtId="0" fontId="3" fillId="0" borderId="4" xfId="1" applyNumberFormat="1" applyFont="1" applyFill="1" applyBorder="1" applyAlignment="1" applyProtection="1">
      <alignment horizontal="left" vertical="top"/>
    </xf>
    <xf numFmtId="0" fontId="0" fillId="0" borderId="4" xfId="0" applyBorder="1"/>
    <xf numFmtId="0" fontId="3" fillId="4" borderId="6" xfId="1" applyFont="1" applyFill="1" applyBorder="1" applyAlignment="1" applyProtection="1"/>
    <xf numFmtId="0" fontId="0" fillId="2" borderId="6" xfId="0" applyFill="1" applyBorder="1" applyAlignment="1">
      <alignment wrapText="1"/>
    </xf>
    <xf numFmtId="0" fontId="0" fillId="0" borderId="6" xfId="0" applyBorder="1" applyAlignment="1">
      <alignment horizontal="right" wrapText="1"/>
    </xf>
    <xf numFmtId="0" fontId="0" fillId="0" borderId="6" xfId="0" applyBorder="1"/>
    <xf numFmtId="0" fontId="0" fillId="5" borderId="3" xfId="0" applyFill="1" applyBorder="1"/>
    <xf numFmtId="0" fontId="0" fillId="2" borderId="3" xfId="0" applyFont="1" applyFill="1" applyBorder="1" applyAlignment="1">
      <alignment horizontal="center" vertical="top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0"/>
  <sheetViews>
    <sheetView tabSelected="1" workbookViewId="0">
      <selection activeCell="F10" sqref="F10"/>
    </sheetView>
  </sheetViews>
  <sheetFormatPr defaultRowHeight="14.5" x14ac:dyDescent="0.35"/>
  <cols>
    <col min="1" max="1" width="11.26953125" customWidth="1"/>
    <col min="2" max="2" width="6.7265625" hidden="1" customWidth="1"/>
    <col min="3" max="3" width="16.26953125" bestFit="1" customWidth="1"/>
    <col min="4" max="4" width="15.1796875" customWidth="1"/>
    <col min="5" max="5" width="11.453125" customWidth="1"/>
    <col min="6" max="6" width="16" customWidth="1"/>
    <col min="7" max="7" width="11" customWidth="1"/>
    <col min="8" max="8" width="9.81640625" customWidth="1"/>
    <col min="17" max="17" width="15.453125" customWidth="1"/>
  </cols>
  <sheetData>
    <row r="1" spans="1:9" ht="29.5" thickBot="1" x14ac:dyDescent="0.4">
      <c r="A1" s="2" t="s">
        <v>4</v>
      </c>
      <c r="B1" s="4"/>
      <c r="C1" s="3">
        <v>3</v>
      </c>
      <c r="D1" s="4" t="s">
        <v>5</v>
      </c>
      <c r="E1" s="5" t="s">
        <v>7</v>
      </c>
      <c r="F1" s="2" t="s">
        <v>6</v>
      </c>
      <c r="G1" s="5" t="s">
        <v>10</v>
      </c>
      <c r="H1" s="2" t="s">
        <v>8</v>
      </c>
      <c r="I1" s="5" t="s">
        <v>19</v>
      </c>
    </row>
    <row r="3" spans="1:9" s="8" customFormat="1" ht="51" customHeight="1" x14ac:dyDescent="0.35">
      <c r="A3" s="7"/>
      <c r="B3" s="7"/>
      <c r="C3" s="7"/>
      <c r="D3" s="7"/>
      <c r="E3" s="21" t="s">
        <v>20</v>
      </c>
      <c r="F3" s="21"/>
      <c r="G3" s="21"/>
    </row>
    <row r="4" spans="1:9" s="8" customFormat="1" x14ac:dyDescent="0.35">
      <c r="A4" s="7"/>
      <c r="B4" s="7"/>
      <c r="C4" s="7"/>
      <c r="D4" s="7"/>
      <c r="E4" s="6">
        <v>1151</v>
      </c>
      <c r="F4" s="7">
        <v>1151</v>
      </c>
      <c r="G4" s="6" t="s">
        <v>11</v>
      </c>
    </row>
    <row r="5" spans="1:9" s="10" customFormat="1" ht="58" x14ac:dyDescent="0.35">
      <c r="A5" s="9"/>
      <c r="B5" s="9"/>
      <c r="C5" s="9"/>
      <c r="D5" s="9"/>
      <c r="E5" s="11" t="s">
        <v>0</v>
      </c>
      <c r="F5" s="11" t="s">
        <v>18</v>
      </c>
      <c r="G5" s="11" t="s">
        <v>12</v>
      </c>
    </row>
    <row r="6" spans="1:9" ht="44" thickBot="1" x14ac:dyDescent="0.4">
      <c r="A6" s="16" t="s">
        <v>1</v>
      </c>
      <c r="B6" s="16" t="s">
        <v>2</v>
      </c>
      <c r="C6" s="16" t="s">
        <v>9</v>
      </c>
      <c r="D6" s="17" t="s">
        <v>17</v>
      </c>
      <c r="E6" s="18">
        <v>1.6E-2</v>
      </c>
      <c r="F6" s="18">
        <v>7.2400000000000003E-4</v>
      </c>
      <c r="G6" s="19">
        <v>4.5999999999999999E-2</v>
      </c>
    </row>
    <row r="7" spans="1:9" x14ac:dyDescent="0.35">
      <c r="A7" s="13">
        <v>10510</v>
      </c>
      <c r="B7" s="13" t="s">
        <v>3</v>
      </c>
      <c r="C7" s="14" t="s">
        <v>13</v>
      </c>
      <c r="D7" s="15">
        <f>25081.2/2000</f>
        <v>12.5406</v>
      </c>
      <c r="E7" s="20"/>
      <c r="F7" s="15">
        <f t="shared" ref="F7:G7" si="0">$D7*F$6</f>
        <v>9.0793943999999994E-3</v>
      </c>
      <c r="G7" s="15">
        <f t="shared" si="0"/>
        <v>0.57686759999999992</v>
      </c>
    </row>
    <row r="8" spans="1:9" x14ac:dyDescent="0.35">
      <c r="A8" s="12">
        <v>13330</v>
      </c>
      <c r="B8" s="1"/>
      <c r="C8" s="1" t="s">
        <v>14</v>
      </c>
      <c r="D8" s="1">
        <f>83992.75/2000</f>
        <v>41.996375</v>
      </c>
      <c r="E8" s="1">
        <f t="shared" ref="E8:E10" si="1">$D8*E$6</f>
        <v>0.67194200000000004</v>
      </c>
      <c r="F8" s="20"/>
      <c r="G8" s="20"/>
    </row>
    <row r="9" spans="1:9" x14ac:dyDescent="0.35">
      <c r="A9" s="12">
        <v>11070</v>
      </c>
      <c r="B9" s="1"/>
      <c r="C9" s="1" t="s">
        <v>15</v>
      </c>
      <c r="D9" s="1">
        <f>12000/2000</f>
        <v>6</v>
      </c>
      <c r="E9" s="1">
        <f t="shared" si="1"/>
        <v>9.6000000000000002E-2</v>
      </c>
      <c r="F9" s="20"/>
      <c r="G9" s="20"/>
    </row>
    <row r="10" spans="1:9" x14ac:dyDescent="0.35">
      <c r="A10" s="12">
        <v>10366</v>
      </c>
      <c r="B10" s="1"/>
      <c r="C10" s="1" t="s">
        <v>16</v>
      </c>
      <c r="D10" s="1">
        <f>6240/2000</f>
        <v>3.12</v>
      </c>
      <c r="E10" s="1">
        <f t="shared" si="1"/>
        <v>4.9920000000000006E-2</v>
      </c>
      <c r="F10" s="20"/>
      <c r="G10" s="20"/>
    </row>
  </sheetData>
  <mergeCells count="1">
    <mergeCell ref="E3:G3"/>
  </mergeCells>
  <pageMargins left="0.7" right="0.7" top="0.75" bottom="0.75" header="0.3" footer="0.3"/>
  <pageSetup scale="77" orientation="landscape" verticalDpi="0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BEC926CA8234448BBDAA66811C990D" ma:contentTypeVersion="10" ma:contentTypeDescription="Create a new document." ma:contentTypeScope="" ma:versionID="fe89b1534614e2f724f58fcd29f8ea74">
  <xsd:schema xmlns:xsd="http://www.w3.org/2001/XMLSchema" xmlns:xs="http://www.w3.org/2001/XMLSchema" xmlns:p="http://schemas.microsoft.com/office/2006/metadata/properties" xmlns:ns2="63591261-97e9-4074-ab3f-a6a63f75c3a8" xmlns:ns3="52f5fa2e-4e58-4301-97f3-6e02fdcd3c2e" targetNamespace="http://schemas.microsoft.com/office/2006/metadata/properties" ma:root="true" ma:fieldsID="a8688c15d3c7c11fabf46f341972aad2" ns2:_="" ns3:_="">
    <xsd:import namespace="63591261-97e9-4074-ab3f-a6a63f75c3a8"/>
    <xsd:import namespace="52f5fa2e-4e58-4301-97f3-6e02fdcd3c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591261-97e9-4074-ab3f-a6a63f75c3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c166aa50-2606-4bee-b14b-7e98c91f20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f5fa2e-4e58-4301-97f3-6e02fdcd3c2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4c82124-53cb-4ca7-b164-20733690f99e}" ma:internalName="TaxCatchAll" ma:showField="CatchAllData" ma:web="52f5fa2e-4e58-4301-97f3-6e02fdcd3c2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4DABA46-B973-413B-ADFC-1E390F6E0E0D}"/>
</file>

<file path=customXml/itemProps2.xml><?xml version="1.0" encoding="utf-8"?>
<ds:datastoreItem xmlns:ds="http://schemas.openxmlformats.org/officeDocument/2006/customXml" ds:itemID="{54E0EB0D-ADFF-4617-859A-582F579DFCB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Annual</vt:lpstr>
    </vt:vector>
  </TitlesOfParts>
  <Company>AECOM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chaabaner</dc:creator>
  <cp:lastModifiedBy>Chaabane, Ramzi</cp:lastModifiedBy>
  <cp:lastPrinted>2012-07-25T18:43:11Z</cp:lastPrinted>
  <dcterms:created xsi:type="dcterms:W3CDTF">2012-04-23T23:27:01Z</dcterms:created>
  <dcterms:modified xsi:type="dcterms:W3CDTF">2022-04-05T21:28:40Z</dcterms:modified>
</cp:coreProperties>
</file>